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lad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K27" i="1" s="1"/>
  <c r="D27" i="1"/>
  <c r="J27" i="1" s="1"/>
  <c r="C27" i="1"/>
  <c r="I26" i="1"/>
  <c r="H26" i="1"/>
  <c r="G26" i="1"/>
  <c r="F26" i="1"/>
  <c r="E26" i="1"/>
  <c r="K26" i="1" s="1"/>
  <c r="D26" i="1"/>
  <c r="J26" i="1" s="1"/>
  <c r="C26" i="1"/>
  <c r="I25" i="1"/>
  <c r="H25" i="1"/>
  <c r="G25" i="1"/>
  <c r="F25" i="1"/>
  <c r="E25" i="1"/>
  <c r="K25" i="1" s="1"/>
  <c r="D25" i="1"/>
  <c r="J25" i="1" s="1"/>
  <c r="C25" i="1"/>
  <c r="I24" i="1"/>
  <c r="H24" i="1"/>
  <c r="G24" i="1"/>
  <c r="F24" i="1"/>
  <c r="E24" i="1"/>
  <c r="K24" i="1" s="1"/>
  <c r="D24" i="1"/>
  <c r="J24" i="1" s="1"/>
  <c r="C24" i="1"/>
  <c r="I23" i="1"/>
  <c r="H23" i="1"/>
  <c r="G23" i="1"/>
  <c r="F23" i="1"/>
  <c r="E23" i="1"/>
  <c r="K23" i="1" s="1"/>
  <c r="D23" i="1"/>
  <c r="J23" i="1" s="1"/>
  <c r="C23" i="1"/>
  <c r="I22" i="1"/>
  <c r="H22" i="1"/>
  <c r="G22" i="1"/>
  <c r="F22" i="1"/>
  <c r="E22" i="1"/>
  <c r="K22" i="1" s="1"/>
  <c r="D22" i="1"/>
  <c r="J22" i="1" s="1"/>
  <c r="C22" i="1"/>
  <c r="I21" i="1"/>
  <c r="H21" i="1"/>
  <c r="G21" i="1"/>
  <c r="F21" i="1"/>
  <c r="E21" i="1"/>
  <c r="K21" i="1" s="1"/>
  <c r="D21" i="1"/>
  <c r="J21" i="1" s="1"/>
  <c r="C21" i="1"/>
  <c r="I20" i="1"/>
  <c r="H20" i="1"/>
  <c r="G20" i="1"/>
  <c r="F20" i="1"/>
  <c r="E20" i="1"/>
  <c r="K20" i="1" s="1"/>
  <c r="D20" i="1"/>
  <c r="J20" i="1" s="1"/>
  <c r="C20" i="1"/>
  <c r="I19" i="1"/>
  <c r="H19" i="1"/>
  <c r="G19" i="1"/>
  <c r="F19" i="1"/>
  <c r="E19" i="1"/>
  <c r="K19" i="1" s="1"/>
  <c r="D19" i="1"/>
  <c r="J19" i="1" s="1"/>
  <c r="C19" i="1"/>
  <c r="I18" i="1"/>
  <c r="H18" i="1"/>
  <c r="G18" i="1"/>
  <c r="F18" i="1"/>
  <c r="E18" i="1"/>
  <c r="K18" i="1" s="1"/>
  <c r="D18" i="1"/>
  <c r="J18" i="1" s="1"/>
  <c r="C18" i="1"/>
  <c r="I17" i="1"/>
  <c r="H17" i="1"/>
  <c r="G17" i="1"/>
  <c r="F17" i="1"/>
  <c r="E17" i="1"/>
  <c r="K17" i="1" s="1"/>
  <c r="D17" i="1"/>
  <c r="J17" i="1" s="1"/>
  <c r="C17" i="1"/>
  <c r="I16" i="1"/>
  <c r="H16" i="1"/>
  <c r="G16" i="1"/>
  <c r="F16" i="1"/>
  <c r="E16" i="1"/>
  <c r="K16" i="1" s="1"/>
  <c r="D16" i="1"/>
  <c r="J16" i="1" s="1"/>
  <c r="C16" i="1"/>
  <c r="I15" i="1"/>
  <c r="H15" i="1"/>
  <c r="G15" i="1"/>
  <c r="F15" i="1"/>
  <c r="E15" i="1"/>
  <c r="K15" i="1" s="1"/>
  <c r="D15" i="1"/>
  <c r="J15" i="1" s="1"/>
  <c r="C15" i="1"/>
  <c r="I14" i="1"/>
  <c r="H14" i="1"/>
  <c r="G14" i="1"/>
  <c r="F14" i="1"/>
  <c r="E14" i="1"/>
  <c r="K14" i="1" s="1"/>
  <c r="D14" i="1"/>
  <c r="J14" i="1" s="1"/>
  <c r="C14" i="1"/>
  <c r="I13" i="1"/>
  <c r="H13" i="1"/>
  <c r="G13" i="1"/>
  <c r="F13" i="1"/>
  <c r="E13" i="1"/>
  <c r="K13" i="1" s="1"/>
  <c r="D13" i="1"/>
  <c r="J13" i="1" s="1"/>
  <c r="C13" i="1"/>
  <c r="I12" i="1"/>
  <c r="H12" i="1"/>
  <c r="G12" i="1"/>
  <c r="F12" i="1"/>
  <c r="E12" i="1"/>
  <c r="K12" i="1" s="1"/>
  <c r="D12" i="1"/>
  <c r="J12" i="1" s="1"/>
  <c r="C12" i="1"/>
  <c r="I11" i="1"/>
  <c r="H11" i="1"/>
  <c r="G11" i="1"/>
  <c r="F11" i="1"/>
  <c r="E11" i="1"/>
  <c r="K11" i="1" s="1"/>
  <c r="D11" i="1"/>
  <c r="J11" i="1" s="1"/>
  <c r="C11" i="1"/>
  <c r="I10" i="1"/>
  <c r="H10" i="1"/>
  <c r="G10" i="1"/>
  <c r="F10" i="1"/>
  <c r="E10" i="1"/>
  <c r="K10" i="1" s="1"/>
  <c r="D10" i="1"/>
  <c r="J10" i="1" s="1"/>
  <c r="C10" i="1"/>
  <c r="I9" i="1"/>
  <c r="H9" i="1"/>
  <c r="H30" i="1" s="1"/>
  <c r="G9" i="1"/>
  <c r="F9" i="1"/>
  <c r="F30" i="1" s="1"/>
  <c r="E9" i="1"/>
  <c r="K9" i="1" s="1"/>
  <c r="D9" i="1"/>
  <c r="D30" i="1" s="1"/>
  <c r="C9" i="1"/>
  <c r="I8" i="1"/>
  <c r="I30" i="1" s="1"/>
  <c r="H8" i="1"/>
  <c r="G8" i="1"/>
  <c r="G30" i="1" s="1"/>
  <c r="F8" i="1"/>
  <c r="E8" i="1"/>
  <c r="E30" i="1" s="1"/>
  <c r="D8" i="1"/>
  <c r="J8" i="1" s="1"/>
  <c r="C8" i="1"/>
  <c r="K8" i="1" l="1"/>
  <c r="J9" i="1"/>
  <c r="J30" i="1" s="1"/>
  <c r="D28" i="1"/>
  <c r="F28" i="1"/>
  <c r="H28" i="1"/>
  <c r="E28" i="1"/>
  <c r="G28" i="1"/>
  <c r="I28" i="1"/>
  <c r="J28" i="1" l="1"/>
  <c r="K30" i="1"/>
  <c r="K28" i="1"/>
</calcChain>
</file>

<file path=xl/sharedStrings.xml><?xml version="1.0" encoding="utf-8"?>
<sst xmlns="http://schemas.openxmlformats.org/spreadsheetml/2006/main" count="28" uniqueCount="22">
  <si>
    <t>Pelotonschietingen staande wip 2012.</t>
  </si>
  <si>
    <t>Wemeldinge</t>
  </si>
  <si>
    <t>s-Heerenhoek</t>
  </si>
  <si>
    <t>Oudelande</t>
  </si>
  <si>
    <t>Peleton</t>
  </si>
  <si>
    <t xml:space="preserve">1e Pel. </t>
  </si>
  <si>
    <t xml:space="preserve">2e Pel. </t>
  </si>
  <si>
    <t xml:space="preserve">3e Pel. </t>
  </si>
  <si>
    <t xml:space="preserve">     Totaal</t>
  </si>
  <si>
    <t>Pnt.</t>
  </si>
  <si>
    <t>Tref.</t>
  </si>
  <si>
    <t>Totaal punten/tref.</t>
  </si>
  <si>
    <t>Gemid. pnt./trf.</t>
  </si>
  <si>
    <t xml:space="preserve">  </t>
  </si>
  <si>
    <t xml:space="preserve">Kampioensviertal Willem Tell 2 met de schutters: </t>
  </si>
  <si>
    <t>Jan en Frank Rentmeester, Jan Vermeule en Jan Verbart.</t>
  </si>
  <si>
    <t>2e plaats: Willem Tell 1</t>
  </si>
  <si>
    <t>Lau Rentmeester, Johnnie en Dennie</t>
  </si>
  <si>
    <t>Boonman en Wessel de Puyt</t>
  </si>
  <si>
    <t>3e plaats Victoria 1 met de schutters:</t>
  </si>
  <si>
    <t xml:space="preserve">Peter Repkes (ontbreekt op de foto), Henk van Hekken, </t>
  </si>
  <si>
    <t xml:space="preserve">                  Hans Schipper en Sjaak Raas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</si>
</sst>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i/>
      <u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4" fillId="2" borderId="0" xfId="0" applyFont="1" applyFill="1"/>
    <xf numFmtId="0" fontId="0" fillId="2" borderId="0" xfId="0" quotePrefix="1" applyFill="1" applyAlignment="1">
      <alignment horizontal="right"/>
    </xf>
    <xf numFmtId="2" fontId="0" fillId="2" borderId="0" xfId="0" applyNumberFormat="1" applyFill="1"/>
    <xf numFmtId="0" fontId="0" fillId="3" borderId="0" xfId="0" applyFill="1"/>
    <xf numFmtId="0" fontId="5" fillId="3" borderId="0" xfId="0" applyFont="1" applyFill="1" applyAlignment="1">
      <alignment wrapText="1"/>
    </xf>
    <xf numFmtId="0" fontId="6" fillId="3" borderId="0" xfId="0" applyFont="1" applyFill="1" applyAlignment="1"/>
    <xf numFmtId="0" fontId="2" fillId="3" borderId="0" xfId="0" applyFont="1" applyFill="1" applyAlignment="1"/>
    <xf numFmtId="0" fontId="6" fillId="3" borderId="0" xfId="0" applyFont="1" applyFill="1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30</xdr:row>
          <xdr:rowOff>28575</xdr:rowOff>
        </xdr:from>
        <xdr:to>
          <xdr:col>11</xdr:col>
          <xdr:colOff>95250</xdr:colOff>
          <xdr:row>30</xdr:row>
          <xdr:rowOff>238125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Sorteren op punten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114300</xdr:colOff>
      <xdr:row>31</xdr:row>
      <xdr:rowOff>104775</xdr:rowOff>
    </xdr:from>
    <xdr:to>
      <xdr:col>9</xdr:col>
      <xdr:colOff>561975</xdr:colOff>
      <xdr:row>54</xdr:row>
      <xdr:rowOff>171450</xdr:rowOff>
    </xdr:to>
    <xdr:pic>
      <xdr:nvPicPr>
        <xdr:cNvPr id="3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295900"/>
          <a:ext cx="5934075" cy="444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63</xdr:row>
      <xdr:rowOff>21540</xdr:rowOff>
    </xdr:from>
    <xdr:to>
      <xdr:col>6</xdr:col>
      <xdr:colOff>228601</xdr:colOff>
      <xdr:row>78</xdr:row>
      <xdr:rowOff>9525</xdr:rowOff>
    </xdr:to>
    <xdr:pic>
      <xdr:nvPicPr>
        <xdr:cNvPr id="4" name="Afbeelding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0308540"/>
          <a:ext cx="3790950" cy="2845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962025</xdr:colOff>
      <xdr:row>83</xdr:row>
      <xdr:rowOff>109958</xdr:rowOff>
    </xdr:from>
    <xdr:to>
      <xdr:col>9</xdr:col>
      <xdr:colOff>428625</xdr:colOff>
      <xdr:row>95</xdr:row>
      <xdr:rowOff>161925</xdr:rowOff>
    </xdr:to>
    <xdr:pic>
      <xdr:nvPicPr>
        <xdr:cNvPr id="5" name="Afbeelding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-16" r="20711" b="904"/>
        <a:stretch/>
      </xdr:blipFill>
      <xdr:spPr>
        <a:xfrm>
          <a:off x="3581400" y="13521158"/>
          <a:ext cx="2257425" cy="2337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\Desktop\Ned.Bond%20van%20Wipschutters%20afd.%20Zuid-Beveland\Jaarverslag%202012\2012%20Pelotonsschietingen%20staande%20wi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ordia "/>
      <sheetName val="Diana"/>
      <sheetName val="Doel naar Hoger"/>
      <sheetName val="st.Andries"/>
      <sheetName val="Ons Genoegen"/>
      <sheetName val="Soranus II"/>
      <sheetName val="Spes Nostra "/>
      <sheetName val="Victoria 1"/>
      <sheetName val="Victoria 2"/>
      <sheetName val="Willem Tell 1"/>
      <sheetName val="Willem Tell 2"/>
      <sheetName val="Zeelandia 1"/>
      <sheetName val="Zeelandia 2"/>
      <sheetName val="Zorgvlied 1"/>
      <sheetName val="Zorgvlied 2"/>
      <sheetName val="Persoonlijk kampioenschap"/>
      <sheetName val="Pelotons"/>
      <sheetName val="Selectieschietingen"/>
      <sheetName val="Selectie E.K."/>
      <sheetName val="    Indeling pelotons"/>
      <sheetName val="Res.1"/>
      <sheetName val="res.2"/>
      <sheetName val="res.3"/>
      <sheetName val="res.4"/>
      <sheetName val="res.5"/>
    </sheetNames>
    <definedNames>
      <definedName name="Macro1"/>
    </definedNames>
    <sheetDataSet>
      <sheetData sheetId="0">
        <row r="5">
          <cell r="B5" t="str">
            <v xml:space="preserve">Concordia </v>
          </cell>
        </row>
        <row r="16">
          <cell r="L16">
            <v>14</v>
          </cell>
          <cell r="M16">
            <v>11</v>
          </cell>
        </row>
        <row r="28">
          <cell r="L28">
            <v>11</v>
          </cell>
          <cell r="M28">
            <v>5</v>
          </cell>
        </row>
        <row r="40">
          <cell r="L40">
            <v>11</v>
          </cell>
          <cell r="M40">
            <v>7</v>
          </cell>
        </row>
      </sheetData>
      <sheetData sheetId="1">
        <row r="5">
          <cell r="B5" t="str">
            <v>Diana</v>
          </cell>
        </row>
        <row r="45">
          <cell r="B45">
            <v>7</v>
          </cell>
          <cell r="D45">
            <v>9</v>
          </cell>
          <cell r="F45">
            <v>6</v>
          </cell>
        </row>
        <row r="46">
          <cell r="B46">
            <v>5</v>
          </cell>
          <cell r="D46">
            <v>5</v>
          </cell>
          <cell r="F46">
            <v>4</v>
          </cell>
        </row>
      </sheetData>
      <sheetData sheetId="2">
        <row r="5">
          <cell r="B5" t="str">
            <v xml:space="preserve">Doel naar Hoger </v>
          </cell>
        </row>
        <row r="45">
          <cell r="B45">
            <v>11</v>
          </cell>
          <cell r="D45">
            <v>10</v>
          </cell>
          <cell r="F45">
            <v>13</v>
          </cell>
        </row>
        <row r="46">
          <cell r="B46">
            <v>6</v>
          </cell>
          <cell r="D46">
            <v>7</v>
          </cell>
          <cell r="F46">
            <v>10</v>
          </cell>
        </row>
      </sheetData>
      <sheetData sheetId="3">
        <row r="5">
          <cell r="B5" t="str">
            <v>st.Andries</v>
          </cell>
        </row>
        <row r="45">
          <cell r="B45">
            <v>13</v>
          </cell>
          <cell r="D45">
            <v>13</v>
          </cell>
          <cell r="F45">
            <v>15</v>
          </cell>
        </row>
        <row r="46">
          <cell r="B46">
            <v>10</v>
          </cell>
          <cell r="D46">
            <v>9</v>
          </cell>
          <cell r="F46">
            <v>12</v>
          </cell>
        </row>
      </sheetData>
      <sheetData sheetId="4">
        <row r="5">
          <cell r="B5" t="str">
            <v>Ons Genoegen</v>
          </cell>
        </row>
        <row r="45">
          <cell r="B45">
            <v>11</v>
          </cell>
          <cell r="D45">
            <v>12</v>
          </cell>
          <cell r="F45">
            <v>24</v>
          </cell>
        </row>
        <row r="46">
          <cell r="B46">
            <v>11</v>
          </cell>
          <cell r="D46">
            <v>10</v>
          </cell>
          <cell r="F46">
            <v>15</v>
          </cell>
        </row>
      </sheetData>
      <sheetData sheetId="5">
        <row r="5">
          <cell r="B5" t="str">
            <v>Soranus II</v>
          </cell>
        </row>
        <row r="45">
          <cell r="B45">
            <v>8</v>
          </cell>
          <cell r="D45">
            <v>10</v>
          </cell>
          <cell r="F45">
            <v>13</v>
          </cell>
        </row>
        <row r="46">
          <cell r="B46">
            <v>5</v>
          </cell>
          <cell r="D46">
            <v>9</v>
          </cell>
          <cell r="F46">
            <v>9</v>
          </cell>
        </row>
      </sheetData>
      <sheetData sheetId="6">
        <row r="5">
          <cell r="B5" t="str">
            <v>Spes Nostra</v>
          </cell>
        </row>
        <row r="45">
          <cell r="B45">
            <v>6</v>
          </cell>
          <cell r="D45">
            <v>21</v>
          </cell>
          <cell r="F45">
            <v>10</v>
          </cell>
        </row>
        <row r="46">
          <cell r="B46">
            <v>6</v>
          </cell>
          <cell r="D46">
            <v>15</v>
          </cell>
          <cell r="F46">
            <v>9</v>
          </cell>
        </row>
      </sheetData>
      <sheetData sheetId="7">
        <row r="5">
          <cell r="B5" t="str">
            <v>Victoria 1</v>
          </cell>
        </row>
        <row r="45">
          <cell r="B45">
            <v>20</v>
          </cell>
          <cell r="D45">
            <v>16</v>
          </cell>
          <cell r="F45">
            <v>19</v>
          </cell>
        </row>
        <row r="46">
          <cell r="B46">
            <v>12</v>
          </cell>
          <cell r="D46">
            <v>12</v>
          </cell>
          <cell r="F46">
            <v>12</v>
          </cell>
        </row>
      </sheetData>
      <sheetData sheetId="8">
        <row r="5">
          <cell r="B5" t="str">
            <v>Victoria 2</v>
          </cell>
        </row>
        <row r="45">
          <cell r="B45">
            <v>3</v>
          </cell>
          <cell r="D45">
            <v>13</v>
          </cell>
          <cell r="F45">
            <v>14</v>
          </cell>
        </row>
        <row r="46">
          <cell r="B46">
            <v>2</v>
          </cell>
          <cell r="D46">
            <v>10</v>
          </cell>
          <cell r="F46">
            <v>11</v>
          </cell>
        </row>
      </sheetData>
      <sheetData sheetId="9">
        <row r="5">
          <cell r="B5" t="str">
            <v>Willem Tell 1</v>
          </cell>
        </row>
        <row r="45">
          <cell r="B45">
            <v>11</v>
          </cell>
          <cell r="D45">
            <v>18</v>
          </cell>
          <cell r="F45">
            <v>27</v>
          </cell>
        </row>
        <row r="46">
          <cell r="B46">
            <v>11</v>
          </cell>
          <cell r="D46">
            <v>14</v>
          </cell>
          <cell r="F46">
            <v>16</v>
          </cell>
        </row>
      </sheetData>
      <sheetData sheetId="10">
        <row r="5">
          <cell r="B5" t="str">
            <v>Willem Tell 2</v>
          </cell>
        </row>
        <row r="45">
          <cell r="B45">
            <v>15</v>
          </cell>
          <cell r="D45">
            <v>18</v>
          </cell>
          <cell r="F45">
            <v>27</v>
          </cell>
        </row>
        <row r="46">
          <cell r="B46">
            <v>12</v>
          </cell>
          <cell r="D46">
            <v>14</v>
          </cell>
          <cell r="F46">
            <v>14</v>
          </cell>
        </row>
      </sheetData>
      <sheetData sheetId="11">
        <row r="5">
          <cell r="B5" t="str">
            <v>Zeelandia 1</v>
          </cell>
        </row>
        <row r="45">
          <cell r="B45">
            <v>8</v>
          </cell>
          <cell r="D45">
            <v>16</v>
          </cell>
          <cell r="F45">
            <v>10</v>
          </cell>
        </row>
        <row r="46">
          <cell r="B46">
            <v>5</v>
          </cell>
          <cell r="D46">
            <v>10</v>
          </cell>
          <cell r="F46">
            <v>6</v>
          </cell>
        </row>
      </sheetData>
      <sheetData sheetId="12">
        <row r="5">
          <cell r="B5" t="str">
            <v>Zeelandia 2</v>
          </cell>
        </row>
        <row r="45">
          <cell r="B45">
            <v>10</v>
          </cell>
          <cell r="D45">
            <v>8</v>
          </cell>
          <cell r="F45">
            <v>11</v>
          </cell>
        </row>
        <row r="46">
          <cell r="B46">
            <v>7</v>
          </cell>
          <cell r="D46">
            <v>7</v>
          </cell>
          <cell r="F46">
            <v>8</v>
          </cell>
        </row>
      </sheetData>
      <sheetData sheetId="13">
        <row r="5">
          <cell r="B5" t="str">
            <v>Zorgvlied 1</v>
          </cell>
        </row>
        <row r="45">
          <cell r="B45">
            <v>14</v>
          </cell>
          <cell r="D45">
            <v>12</v>
          </cell>
          <cell r="F45">
            <v>14</v>
          </cell>
        </row>
        <row r="46">
          <cell r="B46">
            <v>8</v>
          </cell>
          <cell r="D46">
            <v>11</v>
          </cell>
          <cell r="F46">
            <v>9</v>
          </cell>
        </row>
      </sheetData>
      <sheetData sheetId="14">
        <row r="5">
          <cell r="B5" t="str">
            <v>Zorgvlied 2</v>
          </cell>
        </row>
        <row r="45">
          <cell r="B45">
            <v>8</v>
          </cell>
          <cell r="D45">
            <v>7</v>
          </cell>
          <cell r="F45">
            <v>11</v>
          </cell>
        </row>
        <row r="46">
          <cell r="B46">
            <v>6</v>
          </cell>
          <cell r="D46">
            <v>6</v>
          </cell>
          <cell r="F46">
            <v>8</v>
          </cell>
        </row>
      </sheetData>
      <sheetData sheetId="15"/>
      <sheetData sheetId="16"/>
      <sheetData sheetId="17"/>
      <sheetData sheetId="18"/>
      <sheetData sheetId="19"/>
      <sheetData sheetId="20">
        <row r="5">
          <cell r="B5" t="str">
            <v>res.1</v>
          </cell>
        </row>
        <row r="45">
          <cell r="B45">
            <v>0</v>
          </cell>
          <cell r="D45">
            <v>0</v>
          </cell>
          <cell r="F45">
            <v>0</v>
          </cell>
        </row>
        <row r="46">
          <cell r="B46">
            <v>0</v>
          </cell>
          <cell r="D46">
            <v>0</v>
          </cell>
          <cell r="F46">
            <v>0</v>
          </cell>
        </row>
      </sheetData>
      <sheetData sheetId="21">
        <row r="5">
          <cell r="B5" t="str">
            <v>res.2</v>
          </cell>
        </row>
        <row r="45">
          <cell r="B45">
            <v>0</v>
          </cell>
          <cell r="D45">
            <v>0</v>
          </cell>
          <cell r="F45">
            <v>0</v>
          </cell>
        </row>
        <row r="46">
          <cell r="B46">
            <v>0</v>
          </cell>
          <cell r="D46">
            <v>0</v>
          </cell>
          <cell r="F46">
            <v>0</v>
          </cell>
        </row>
      </sheetData>
      <sheetData sheetId="22">
        <row r="5">
          <cell r="B5" t="str">
            <v>res.3</v>
          </cell>
        </row>
        <row r="45">
          <cell r="B45">
            <v>0</v>
          </cell>
          <cell r="D45">
            <v>0</v>
          </cell>
          <cell r="F45">
            <v>0</v>
          </cell>
        </row>
        <row r="46">
          <cell r="B46">
            <v>0</v>
          </cell>
          <cell r="D46">
            <v>0</v>
          </cell>
          <cell r="F46">
            <v>0</v>
          </cell>
        </row>
      </sheetData>
      <sheetData sheetId="23">
        <row r="5">
          <cell r="B5" t="str">
            <v>res.4</v>
          </cell>
        </row>
        <row r="45">
          <cell r="B45">
            <v>0</v>
          </cell>
          <cell r="D45">
            <v>0</v>
          </cell>
          <cell r="F45">
            <v>0</v>
          </cell>
        </row>
        <row r="46">
          <cell r="B46">
            <v>0</v>
          </cell>
          <cell r="D46">
            <v>0</v>
          </cell>
          <cell r="F46">
            <v>0</v>
          </cell>
        </row>
      </sheetData>
      <sheetData sheetId="24">
        <row r="5">
          <cell r="B5" t="str">
            <v>res.5</v>
          </cell>
        </row>
        <row r="45">
          <cell r="B45">
            <v>0</v>
          </cell>
          <cell r="D45">
            <v>0</v>
          </cell>
          <cell r="F45">
            <v>0</v>
          </cell>
        </row>
        <row r="46">
          <cell r="B46">
            <v>0</v>
          </cell>
          <cell r="D46">
            <v>0</v>
          </cell>
          <cell r="F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tabSelected="1" workbookViewId="0">
      <selection activeCell="N16" sqref="N16"/>
    </sheetView>
  </sheetViews>
  <sheetFormatPr defaultRowHeight="15" x14ac:dyDescent="0.25"/>
  <sheetData>
    <row r="1" spans="1:12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"/>
    </row>
    <row r="3" spans="1:12" ht="18.75" x14ac:dyDescent="0.3">
      <c r="A3" s="3"/>
      <c r="B3" s="3"/>
      <c r="C3" s="3"/>
      <c r="D3" s="4" t="s">
        <v>1</v>
      </c>
      <c r="E3" s="4"/>
      <c r="F3" s="5" t="s">
        <v>2</v>
      </c>
      <c r="G3" s="4"/>
      <c r="H3" s="4" t="s">
        <v>3</v>
      </c>
      <c r="I3" s="4"/>
      <c r="J3" s="3"/>
      <c r="K3" s="3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 t="s">
        <v>4</v>
      </c>
      <c r="D5" s="6" t="s">
        <v>5</v>
      </c>
      <c r="E5" s="6"/>
      <c r="F5" s="6" t="s">
        <v>6</v>
      </c>
      <c r="G5" s="6"/>
      <c r="H5" s="6" t="s">
        <v>7</v>
      </c>
      <c r="I5" s="6"/>
      <c r="J5" s="7" t="s">
        <v>8</v>
      </c>
      <c r="K5" s="7"/>
      <c r="L5" s="2"/>
    </row>
    <row r="6" spans="1:12" x14ac:dyDescent="0.25">
      <c r="A6" s="2"/>
      <c r="B6" s="2"/>
      <c r="C6" s="2"/>
      <c r="D6" s="8" t="s">
        <v>9</v>
      </c>
      <c r="E6" s="8" t="s">
        <v>10</v>
      </c>
      <c r="F6" s="8" t="s">
        <v>9</v>
      </c>
      <c r="G6" s="8" t="s">
        <v>10</v>
      </c>
      <c r="H6" s="8" t="s">
        <v>9</v>
      </c>
      <c r="I6" s="8" t="s">
        <v>10</v>
      </c>
      <c r="J6" s="8" t="s">
        <v>9</v>
      </c>
      <c r="K6" s="8" t="s">
        <v>10</v>
      </c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>
        <v>1</v>
      </c>
      <c r="B8" s="2"/>
      <c r="C8" s="9" t="str">
        <f>'[1]Willem Tell 2'!B5</f>
        <v>Willem Tell 2</v>
      </c>
      <c r="D8" s="2">
        <f>'[1]Willem Tell 2'!B45</f>
        <v>15</v>
      </c>
      <c r="E8" s="2">
        <f>'[1]Willem Tell 2'!B46</f>
        <v>12</v>
      </c>
      <c r="F8" s="2">
        <f>'[1]Willem Tell 2'!D45</f>
        <v>18</v>
      </c>
      <c r="G8" s="2">
        <f>'[1]Willem Tell 2'!D46</f>
        <v>14</v>
      </c>
      <c r="H8" s="2">
        <f>'[1]Willem Tell 2'!F45</f>
        <v>27</v>
      </c>
      <c r="I8" s="2">
        <f>'[1]Willem Tell 2'!F46</f>
        <v>14</v>
      </c>
      <c r="J8" s="2">
        <f t="shared" ref="J8:K27" si="0">D8+F8+H8</f>
        <v>60</v>
      </c>
      <c r="K8" s="2">
        <f t="shared" si="0"/>
        <v>40</v>
      </c>
      <c r="L8" s="2"/>
    </row>
    <row r="9" spans="1:12" x14ac:dyDescent="0.25">
      <c r="A9" s="2">
        <v>2</v>
      </c>
      <c r="B9" s="2"/>
      <c r="C9" s="9" t="str">
        <f>'[1]Willem Tell 1'!B5</f>
        <v>Willem Tell 1</v>
      </c>
      <c r="D9" s="2">
        <f>'[1]Willem Tell 1'!B45</f>
        <v>11</v>
      </c>
      <c r="E9" s="2">
        <f>'[1]Willem Tell 1'!B46</f>
        <v>11</v>
      </c>
      <c r="F9" s="2">
        <f>'[1]Willem Tell 1'!D45</f>
        <v>18</v>
      </c>
      <c r="G9" s="2">
        <f>'[1]Willem Tell 1'!D46</f>
        <v>14</v>
      </c>
      <c r="H9" s="2">
        <f>'[1]Willem Tell 1'!F45</f>
        <v>27</v>
      </c>
      <c r="I9" s="2">
        <f>'[1]Willem Tell 1'!F46</f>
        <v>16</v>
      </c>
      <c r="J9" s="2">
        <f t="shared" si="0"/>
        <v>56</v>
      </c>
      <c r="K9" s="2">
        <f t="shared" si="0"/>
        <v>41</v>
      </c>
      <c r="L9" s="2"/>
    </row>
    <row r="10" spans="1:12" x14ac:dyDescent="0.25">
      <c r="A10" s="2">
        <v>3</v>
      </c>
      <c r="B10" s="2"/>
      <c r="C10" s="9" t="str">
        <f>'[1]Victoria 1'!B5</f>
        <v>Victoria 1</v>
      </c>
      <c r="D10" s="2">
        <f>'[1]Victoria 1'!B45</f>
        <v>20</v>
      </c>
      <c r="E10" s="2">
        <f>'[1]Victoria 1'!B46</f>
        <v>12</v>
      </c>
      <c r="F10" s="2">
        <f>'[1]Victoria 1'!D45</f>
        <v>16</v>
      </c>
      <c r="G10" s="2">
        <f>'[1]Victoria 1'!D46</f>
        <v>12</v>
      </c>
      <c r="H10" s="10">
        <f>'[1]Victoria 1'!F45</f>
        <v>19</v>
      </c>
      <c r="I10" s="10">
        <f>'[1]Victoria 1'!F46</f>
        <v>12</v>
      </c>
      <c r="J10" s="2">
        <f t="shared" si="0"/>
        <v>55</v>
      </c>
      <c r="K10" s="2">
        <f t="shared" si="0"/>
        <v>36</v>
      </c>
      <c r="L10" s="2"/>
    </row>
    <row r="11" spans="1:12" x14ac:dyDescent="0.25">
      <c r="A11" s="2">
        <v>4</v>
      </c>
      <c r="B11" s="2"/>
      <c r="C11" s="9" t="str">
        <f>'[1]Ons Genoegen'!B5</f>
        <v>Ons Genoegen</v>
      </c>
      <c r="D11" s="2">
        <f>'[1]Ons Genoegen'!B45</f>
        <v>11</v>
      </c>
      <c r="E11" s="2">
        <f>'[1]Ons Genoegen'!B46</f>
        <v>11</v>
      </c>
      <c r="F11" s="2">
        <f>'[1]Ons Genoegen'!D45</f>
        <v>12</v>
      </c>
      <c r="G11" s="2">
        <f>'[1]Ons Genoegen'!D46</f>
        <v>10</v>
      </c>
      <c r="H11" s="2">
        <f>'[1]Ons Genoegen'!F45</f>
        <v>24</v>
      </c>
      <c r="I11" s="2">
        <f>'[1]Ons Genoegen'!F46</f>
        <v>15</v>
      </c>
      <c r="J11" s="2">
        <f t="shared" si="0"/>
        <v>47</v>
      </c>
      <c r="K11" s="2">
        <f t="shared" si="0"/>
        <v>36</v>
      </c>
      <c r="L11" s="2"/>
    </row>
    <row r="12" spans="1:12" x14ac:dyDescent="0.25">
      <c r="A12" s="2">
        <v>5</v>
      </c>
      <c r="B12" s="2"/>
      <c r="C12" s="9" t="str">
        <f>[1]st.Andries!B5</f>
        <v>st.Andries</v>
      </c>
      <c r="D12" s="2">
        <f>[1]st.Andries!B45</f>
        <v>13</v>
      </c>
      <c r="E12" s="2">
        <f>[1]st.Andries!B46</f>
        <v>10</v>
      </c>
      <c r="F12" s="10">
        <f>[1]st.Andries!D45</f>
        <v>13</v>
      </c>
      <c r="G12" s="10">
        <f>[1]st.Andries!D46</f>
        <v>9</v>
      </c>
      <c r="H12" s="2">
        <f>[1]st.Andries!F45</f>
        <v>15</v>
      </c>
      <c r="I12" s="2">
        <f>[1]st.Andries!F46</f>
        <v>12</v>
      </c>
      <c r="J12" s="2">
        <f t="shared" si="0"/>
        <v>41</v>
      </c>
      <c r="K12" s="2">
        <f t="shared" si="0"/>
        <v>31</v>
      </c>
      <c r="L12" s="2"/>
    </row>
    <row r="13" spans="1:12" x14ac:dyDescent="0.25">
      <c r="A13" s="2">
        <v>6</v>
      </c>
      <c r="B13" s="2"/>
      <c r="C13" s="9" t="str">
        <f>'[1]Zorgvlied 1'!B5</f>
        <v>Zorgvlied 1</v>
      </c>
      <c r="D13" s="2">
        <f>'[1]Zorgvlied 1'!B45</f>
        <v>14</v>
      </c>
      <c r="E13" s="2">
        <f>'[1]Zorgvlied 1'!B46</f>
        <v>8</v>
      </c>
      <c r="F13" s="2">
        <f>'[1]Zorgvlied 1'!D45</f>
        <v>12</v>
      </c>
      <c r="G13" s="2">
        <f>'[1]Zorgvlied 1'!D46</f>
        <v>11</v>
      </c>
      <c r="H13" s="2">
        <f>'[1]Zorgvlied 1'!F45</f>
        <v>14</v>
      </c>
      <c r="I13" s="2">
        <f>'[1]Zorgvlied 1'!F46</f>
        <v>9</v>
      </c>
      <c r="J13" s="2">
        <f t="shared" si="0"/>
        <v>40</v>
      </c>
      <c r="K13" s="2">
        <f t="shared" si="0"/>
        <v>28</v>
      </c>
      <c r="L13" s="2"/>
    </row>
    <row r="14" spans="1:12" x14ac:dyDescent="0.25">
      <c r="A14" s="2">
        <v>7</v>
      </c>
      <c r="B14" s="2"/>
      <c r="C14" s="9" t="str">
        <f>'[1]Spes Nostra '!B5</f>
        <v>Spes Nostra</v>
      </c>
      <c r="D14" s="2">
        <f>'[1]Spes Nostra '!B45</f>
        <v>6</v>
      </c>
      <c r="E14" s="2">
        <f>'[1]Spes Nostra '!B46</f>
        <v>6</v>
      </c>
      <c r="F14" s="2">
        <f>'[1]Spes Nostra '!D45</f>
        <v>21</v>
      </c>
      <c r="G14" s="2">
        <f>'[1]Spes Nostra '!D46</f>
        <v>15</v>
      </c>
      <c r="H14" s="2">
        <f>'[1]Spes Nostra '!F45</f>
        <v>10</v>
      </c>
      <c r="I14" s="2">
        <f>'[1]Spes Nostra '!F46</f>
        <v>9</v>
      </c>
      <c r="J14" s="2">
        <f t="shared" si="0"/>
        <v>37</v>
      </c>
      <c r="K14" s="2">
        <f t="shared" si="0"/>
        <v>30</v>
      </c>
      <c r="L14" s="2"/>
    </row>
    <row r="15" spans="1:12" x14ac:dyDescent="0.25">
      <c r="A15" s="2">
        <v>8</v>
      </c>
      <c r="B15" s="2"/>
      <c r="C15" s="2" t="str">
        <f>'[1]Concordia '!B5</f>
        <v xml:space="preserve">Concordia </v>
      </c>
      <c r="D15" s="2">
        <f>'[1]Concordia '!L16</f>
        <v>14</v>
      </c>
      <c r="E15" s="2">
        <f>'[1]Concordia '!M16</f>
        <v>11</v>
      </c>
      <c r="F15" s="2">
        <f>'[1]Concordia '!L28</f>
        <v>11</v>
      </c>
      <c r="G15" s="2">
        <f>'[1]Concordia '!M28</f>
        <v>5</v>
      </c>
      <c r="H15" s="2">
        <f>'[1]Concordia '!L40</f>
        <v>11</v>
      </c>
      <c r="I15" s="2">
        <f>'[1]Concordia '!M40</f>
        <v>7</v>
      </c>
      <c r="J15" s="2">
        <f t="shared" si="0"/>
        <v>36</v>
      </c>
      <c r="K15" s="2">
        <f t="shared" si="0"/>
        <v>23</v>
      </c>
      <c r="L15" s="2"/>
    </row>
    <row r="16" spans="1:12" x14ac:dyDescent="0.25">
      <c r="A16" s="2">
        <v>9</v>
      </c>
      <c r="B16" s="2"/>
      <c r="C16" s="9" t="str">
        <f>'[1]Doel naar Hoger'!B5</f>
        <v xml:space="preserve">Doel naar Hoger </v>
      </c>
      <c r="D16" s="2">
        <f>'[1]Doel naar Hoger'!B45</f>
        <v>11</v>
      </c>
      <c r="E16" s="2">
        <f>'[1]Doel naar Hoger'!B46</f>
        <v>6</v>
      </c>
      <c r="F16" s="2">
        <f>'[1]Doel naar Hoger'!D45</f>
        <v>10</v>
      </c>
      <c r="G16" s="2">
        <f>'[1]Doel naar Hoger'!D46</f>
        <v>7</v>
      </c>
      <c r="H16" s="2">
        <f>'[1]Doel naar Hoger'!F45</f>
        <v>13</v>
      </c>
      <c r="I16" s="2">
        <f>'[1]Doel naar Hoger'!F46</f>
        <v>10</v>
      </c>
      <c r="J16" s="2">
        <f t="shared" si="0"/>
        <v>34</v>
      </c>
      <c r="K16" s="2">
        <f t="shared" si="0"/>
        <v>23</v>
      </c>
      <c r="L16" s="2"/>
    </row>
    <row r="17" spans="1:12" x14ac:dyDescent="0.25">
      <c r="A17" s="2">
        <v>10</v>
      </c>
      <c r="B17" s="2"/>
      <c r="C17" s="9" t="str">
        <f>'[1]Zeelandia 1'!B5</f>
        <v>Zeelandia 1</v>
      </c>
      <c r="D17" s="2">
        <f>'[1]Zeelandia 1'!B45</f>
        <v>8</v>
      </c>
      <c r="E17" s="2">
        <f>'[1]Zeelandia 1'!B46</f>
        <v>5</v>
      </c>
      <c r="F17" s="2">
        <f>'[1]Zeelandia 1'!D45</f>
        <v>16</v>
      </c>
      <c r="G17" s="2">
        <f>'[1]Zeelandia 1'!D46</f>
        <v>10</v>
      </c>
      <c r="H17" s="2">
        <f>'[1]Zeelandia 1'!F45</f>
        <v>10</v>
      </c>
      <c r="I17" s="2">
        <f>'[1]Zeelandia 1'!F46</f>
        <v>6</v>
      </c>
      <c r="J17" s="2">
        <f t="shared" si="0"/>
        <v>34</v>
      </c>
      <c r="K17" s="2">
        <f t="shared" si="0"/>
        <v>21</v>
      </c>
      <c r="L17" s="2"/>
    </row>
    <row r="18" spans="1:12" x14ac:dyDescent="0.25">
      <c r="A18" s="2">
        <v>11</v>
      </c>
      <c r="B18" s="2"/>
      <c r="C18" s="9" t="str">
        <f>'[1]Soranus II'!B5</f>
        <v>Soranus II</v>
      </c>
      <c r="D18" s="2">
        <f>'[1]Soranus II'!B45</f>
        <v>8</v>
      </c>
      <c r="E18" s="2">
        <f>'[1]Soranus II'!B46</f>
        <v>5</v>
      </c>
      <c r="F18" s="2">
        <f>'[1]Soranus II'!D45</f>
        <v>10</v>
      </c>
      <c r="G18" s="2">
        <f>'[1]Soranus II'!D46</f>
        <v>9</v>
      </c>
      <c r="H18" s="2">
        <f>'[1]Soranus II'!F45</f>
        <v>13</v>
      </c>
      <c r="I18" s="2">
        <f>'[1]Soranus II'!F46</f>
        <v>9</v>
      </c>
      <c r="J18" s="2">
        <f t="shared" si="0"/>
        <v>31</v>
      </c>
      <c r="K18" s="2">
        <f t="shared" si="0"/>
        <v>23</v>
      </c>
      <c r="L18" s="2"/>
    </row>
    <row r="19" spans="1:12" x14ac:dyDescent="0.25">
      <c r="A19" s="2">
        <v>12</v>
      </c>
      <c r="B19" s="2"/>
      <c r="C19" s="9" t="str">
        <f>'[1]Victoria 2'!B5</f>
        <v>Victoria 2</v>
      </c>
      <c r="D19" s="2">
        <f>'[1]Victoria 2'!B45</f>
        <v>3</v>
      </c>
      <c r="E19" s="2">
        <f>'[1]Victoria 2'!B46</f>
        <v>2</v>
      </c>
      <c r="F19" s="2">
        <f>'[1]Victoria 2'!D45</f>
        <v>13</v>
      </c>
      <c r="G19" s="2">
        <f>'[1]Victoria 2'!D46</f>
        <v>10</v>
      </c>
      <c r="H19" s="10">
        <f>'[1]Victoria 2'!F45</f>
        <v>14</v>
      </c>
      <c r="I19" s="10">
        <f>'[1]Victoria 2'!F46</f>
        <v>11</v>
      </c>
      <c r="J19" s="2">
        <f t="shared" si="0"/>
        <v>30</v>
      </c>
      <c r="K19" s="2">
        <f t="shared" si="0"/>
        <v>23</v>
      </c>
      <c r="L19" s="2"/>
    </row>
    <row r="20" spans="1:12" x14ac:dyDescent="0.25">
      <c r="A20" s="2">
        <v>13</v>
      </c>
      <c r="B20" s="2"/>
      <c r="C20" s="9" t="str">
        <f>'[1]Zeelandia 2'!B5</f>
        <v>Zeelandia 2</v>
      </c>
      <c r="D20" s="2">
        <f>'[1]Zeelandia 2'!B45</f>
        <v>10</v>
      </c>
      <c r="E20" s="2">
        <f>'[1]Zeelandia 2'!B46</f>
        <v>7</v>
      </c>
      <c r="F20" s="2">
        <f>'[1]Zeelandia 2'!D45</f>
        <v>8</v>
      </c>
      <c r="G20" s="2">
        <f>'[1]Zeelandia 2'!D46</f>
        <v>7</v>
      </c>
      <c r="H20" s="2">
        <f>'[1]Zeelandia 2'!F45</f>
        <v>11</v>
      </c>
      <c r="I20" s="2">
        <f>'[1]Zeelandia 2'!F46</f>
        <v>8</v>
      </c>
      <c r="J20" s="2">
        <f t="shared" si="0"/>
        <v>29</v>
      </c>
      <c r="K20" s="2">
        <f t="shared" si="0"/>
        <v>22</v>
      </c>
      <c r="L20" s="2"/>
    </row>
    <row r="21" spans="1:12" x14ac:dyDescent="0.25">
      <c r="A21" s="2">
        <v>14</v>
      </c>
      <c r="B21" s="2"/>
      <c r="C21" s="9" t="str">
        <f>'[1]Zorgvlied 2'!B5</f>
        <v>Zorgvlied 2</v>
      </c>
      <c r="D21" s="2">
        <f>'[1]Zorgvlied 2'!B45</f>
        <v>8</v>
      </c>
      <c r="E21" s="2">
        <f>'[1]Zorgvlied 2'!B46</f>
        <v>6</v>
      </c>
      <c r="F21" s="2">
        <f>'[1]Zorgvlied 2'!D45</f>
        <v>7</v>
      </c>
      <c r="G21" s="2">
        <f>'[1]Zorgvlied 2'!D46</f>
        <v>6</v>
      </c>
      <c r="H21" s="2">
        <f>'[1]Zorgvlied 2'!F45</f>
        <v>11</v>
      </c>
      <c r="I21" s="2">
        <f>'[1]Zorgvlied 2'!F46</f>
        <v>8</v>
      </c>
      <c r="J21" s="2">
        <f t="shared" si="0"/>
        <v>26</v>
      </c>
      <c r="K21" s="2">
        <f t="shared" si="0"/>
        <v>20</v>
      </c>
      <c r="L21" s="2"/>
    </row>
    <row r="22" spans="1:12" x14ac:dyDescent="0.25">
      <c r="A22" s="2">
        <v>15</v>
      </c>
      <c r="B22" s="2"/>
      <c r="C22" s="9" t="str">
        <f>[1]Diana!B5</f>
        <v>Diana</v>
      </c>
      <c r="D22" s="2">
        <f>[1]Diana!B45</f>
        <v>7</v>
      </c>
      <c r="E22" s="2">
        <f>[1]Diana!B46</f>
        <v>5</v>
      </c>
      <c r="F22" s="2">
        <f>[1]Diana!D45</f>
        <v>9</v>
      </c>
      <c r="G22" s="2">
        <f>[1]Diana!D46</f>
        <v>5</v>
      </c>
      <c r="H22" s="2">
        <f>[1]Diana!F45</f>
        <v>6</v>
      </c>
      <c r="I22" s="2">
        <f>[1]Diana!F46</f>
        <v>4</v>
      </c>
      <c r="J22" s="2">
        <f t="shared" si="0"/>
        <v>22</v>
      </c>
      <c r="K22" s="2">
        <f t="shared" si="0"/>
        <v>14</v>
      </c>
      <c r="L22" s="2"/>
    </row>
    <row r="23" spans="1:12" x14ac:dyDescent="0.25">
      <c r="A23" s="2">
        <v>16</v>
      </c>
      <c r="B23" s="2"/>
      <c r="C23" s="9" t="str">
        <f>[1]Res.1!B5</f>
        <v>res.1</v>
      </c>
      <c r="D23" s="2">
        <f>[1]Res.1!B45</f>
        <v>0</v>
      </c>
      <c r="E23" s="2">
        <f>[1]Res.1!B46</f>
        <v>0</v>
      </c>
      <c r="F23" s="2">
        <f>[1]Res.1!D45</f>
        <v>0</v>
      </c>
      <c r="G23" s="2">
        <f>[1]Res.1!D46</f>
        <v>0</v>
      </c>
      <c r="H23" s="2">
        <f>[1]Res.1!F45</f>
        <v>0</v>
      </c>
      <c r="I23" s="2">
        <f>[1]Res.1!F46</f>
        <v>0</v>
      </c>
      <c r="J23" s="2">
        <f t="shared" si="0"/>
        <v>0</v>
      </c>
      <c r="K23" s="2">
        <f t="shared" si="0"/>
        <v>0</v>
      </c>
      <c r="L23" s="2"/>
    </row>
    <row r="24" spans="1:12" x14ac:dyDescent="0.25">
      <c r="A24" s="2">
        <v>17</v>
      </c>
      <c r="B24" s="2"/>
      <c r="C24" s="9" t="str">
        <f>[1]res.2!B5</f>
        <v>res.2</v>
      </c>
      <c r="D24" s="2">
        <f>[1]res.2!B45</f>
        <v>0</v>
      </c>
      <c r="E24" s="2">
        <f>[1]res.2!B46</f>
        <v>0</v>
      </c>
      <c r="F24" s="2">
        <f>[1]res.2!D45</f>
        <v>0</v>
      </c>
      <c r="G24" s="2">
        <f>[1]res.2!D46</f>
        <v>0</v>
      </c>
      <c r="H24" s="2">
        <f>[1]res.2!F45</f>
        <v>0</v>
      </c>
      <c r="I24" s="2">
        <f>[1]res.2!F46</f>
        <v>0</v>
      </c>
      <c r="J24" s="2">
        <f t="shared" si="0"/>
        <v>0</v>
      </c>
      <c r="K24" s="2">
        <f t="shared" si="0"/>
        <v>0</v>
      </c>
      <c r="L24" s="2"/>
    </row>
    <row r="25" spans="1:12" x14ac:dyDescent="0.25">
      <c r="A25" s="2">
        <v>18</v>
      </c>
      <c r="B25" s="2"/>
      <c r="C25" s="9" t="str">
        <f>[1]res.3!B5</f>
        <v>res.3</v>
      </c>
      <c r="D25" s="2">
        <f>[1]res.3!B45</f>
        <v>0</v>
      </c>
      <c r="E25" s="2">
        <f>[1]res.3!B46</f>
        <v>0</v>
      </c>
      <c r="F25" s="2">
        <f>[1]res.3!D45</f>
        <v>0</v>
      </c>
      <c r="G25" s="2">
        <f>[1]res.3!D46</f>
        <v>0</v>
      </c>
      <c r="H25" s="2">
        <f>[1]res.3!F45</f>
        <v>0</v>
      </c>
      <c r="I25" s="2">
        <f>[1]res.3!F46</f>
        <v>0</v>
      </c>
      <c r="J25" s="2">
        <f t="shared" si="0"/>
        <v>0</v>
      </c>
      <c r="K25" s="2">
        <f t="shared" si="0"/>
        <v>0</v>
      </c>
      <c r="L25" s="2"/>
    </row>
    <row r="26" spans="1:12" x14ac:dyDescent="0.25">
      <c r="A26" s="2">
        <v>19</v>
      </c>
      <c r="B26" s="2"/>
      <c r="C26" s="2" t="str">
        <f>[1]res.4!B5</f>
        <v>res.4</v>
      </c>
      <c r="D26" s="2">
        <f>[1]res.4!B45</f>
        <v>0</v>
      </c>
      <c r="E26" s="2">
        <f>[1]res.4!B46</f>
        <v>0</v>
      </c>
      <c r="F26" s="2">
        <f>[1]res.4!D45</f>
        <v>0</v>
      </c>
      <c r="G26" s="2">
        <f>[1]res.4!D46</f>
        <v>0</v>
      </c>
      <c r="H26" s="2">
        <f>[1]res.4!F45</f>
        <v>0</v>
      </c>
      <c r="I26" s="2">
        <f>[1]res.4!F46</f>
        <v>0</v>
      </c>
      <c r="J26" s="2">
        <f t="shared" si="0"/>
        <v>0</v>
      </c>
      <c r="K26" s="2">
        <f t="shared" si="0"/>
        <v>0</v>
      </c>
      <c r="L26" s="2"/>
    </row>
    <row r="27" spans="1:12" x14ac:dyDescent="0.25">
      <c r="A27" s="2">
        <v>20</v>
      </c>
      <c r="B27" s="2"/>
      <c r="C27" s="9" t="str">
        <f>[1]res.5!B5</f>
        <v>res.5</v>
      </c>
      <c r="D27" s="2">
        <f>[1]res.5!B45</f>
        <v>0</v>
      </c>
      <c r="E27" s="2">
        <f>[1]res.5!B46</f>
        <v>0</v>
      </c>
      <c r="F27" s="2">
        <f>[1]res.5!D45</f>
        <v>0</v>
      </c>
      <c r="G27" s="2">
        <f>[1]res.5!D46</f>
        <v>0</v>
      </c>
      <c r="H27" s="2">
        <f>[1]res.5!F45</f>
        <v>0</v>
      </c>
      <c r="I27" s="2">
        <f>[1]res.5!F46</f>
        <v>0</v>
      </c>
      <c r="J27" s="2">
        <f t="shared" si="0"/>
        <v>0</v>
      </c>
      <c r="K27" s="2">
        <f t="shared" si="0"/>
        <v>0</v>
      </c>
      <c r="L27" s="2"/>
    </row>
    <row r="28" spans="1:12" x14ac:dyDescent="0.25">
      <c r="A28" s="2"/>
      <c r="B28" s="2"/>
      <c r="C28" s="2" t="s">
        <v>11</v>
      </c>
      <c r="D28" s="2">
        <f>SUM(D8:D27)</f>
        <v>159</v>
      </c>
      <c r="E28" s="2">
        <f>SUM(E8:E27)</f>
        <v>117</v>
      </c>
      <c r="F28" s="2">
        <f t="shared" ref="F28:K28" si="1">SUM(F8:F27)</f>
        <v>194</v>
      </c>
      <c r="G28" s="2">
        <f t="shared" si="1"/>
        <v>144</v>
      </c>
      <c r="H28" s="2">
        <f t="shared" si="1"/>
        <v>225</v>
      </c>
      <c r="I28" s="2">
        <f t="shared" si="1"/>
        <v>150</v>
      </c>
      <c r="J28" s="2">
        <f t="shared" si="1"/>
        <v>578</v>
      </c>
      <c r="K28" s="2">
        <f t="shared" si="1"/>
        <v>411</v>
      </c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 t="s">
        <v>12</v>
      </c>
      <c r="D30" s="11">
        <f>AVERAGE(D8:D25)</f>
        <v>8.8333333333333339</v>
      </c>
      <c r="E30" s="11">
        <f t="shared" ref="E30:K30" si="2">AVERAGE(E8:E25)</f>
        <v>6.5</v>
      </c>
      <c r="F30" s="11">
        <f t="shared" si="2"/>
        <v>10.777777777777779</v>
      </c>
      <c r="G30" s="11">
        <f t="shared" si="2"/>
        <v>8</v>
      </c>
      <c r="H30" s="11">
        <f t="shared" si="2"/>
        <v>12.5</v>
      </c>
      <c r="I30" s="11">
        <f t="shared" si="2"/>
        <v>8.3333333333333339</v>
      </c>
      <c r="J30" s="11">
        <f t="shared" si="2"/>
        <v>32.111111111111114</v>
      </c>
      <c r="K30" s="11">
        <f t="shared" si="2"/>
        <v>22.833333333333332</v>
      </c>
      <c r="L30" s="2"/>
    </row>
    <row r="31" spans="1:12" x14ac:dyDescent="0.25">
      <c r="A31" s="2"/>
      <c r="B31" s="2"/>
      <c r="C31" s="2"/>
      <c r="D31" s="2" t="s">
        <v>13</v>
      </c>
      <c r="E31" s="2"/>
      <c r="F31" s="2"/>
      <c r="G31" s="2"/>
      <c r="H31" s="2"/>
      <c r="I31" s="2"/>
      <c r="J31" s="8"/>
      <c r="K31" s="8"/>
      <c r="L31" s="2"/>
    </row>
    <row r="32" spans="1:12" ht="20.25" x14ac:dyDescent="0.3">
      <c r="A32" s="12"/>
      <c r="B32" s="12"/>
      <c r="C32" s="12"/>
      <c r="D32" s="13"/>
      <c r="E32" s="13"/>
      <c r="F32" s="13"/>
      <c r="G32" s="13"/>
      <c r="H32" s="13"/>
      <c r="I32" s="13"/>
      <c r="J32" s="14"/>
      <c r="K32" s="14"/>
      <c r="L32" s="12"/>
    </row>
    <row r="33" spans="1:12" ht="18" x14ac:dyDescent="0.25">
      <c r="A33" s="12"/>
      <c r="B33" s="15"/>
      <c r="C33" s="15"/>
      <c r="D33" s="15"/>
      <c r="E33" s="15"/>
      <c r="F33" s="15"/>
      <c r="G33" s="15"/>
      <c r="H33" s="15"/>
      <c r="I33" s="15"/>
      <c r="J33" s="16"/>
      <c r="K33" s="16"/>
      <c r="L33" s="12"/>
    </row>
    <row r="34" spans="1:1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2" x14ac:dyDescent="0.25">
      <c r="A61" s="18" t="s">
        <v>14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 x14ac:dyDescent="0.25">
      <c r="A62" s="18" t="s">
        <v>15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x14ac:dyDescent="0.25">
      <c r="A69" s="12"/>
      <c r="B69" s="12"/>
      <c r="C69" s="12"/>
      <c r="D69" s="12"/>
      <c r="E69" s="12"/>
      <c r="F69" s="12"/>
      <c r="G69" s="12"/>
      <c r="H69" s="18" t="s">
        <v>16</v>
      </c>
      <c r="I69" s="18"/>
      <c r="J69" s="18"/>
      <c r="K69" s="18"/>
      <c r="L69" s="14"/>
    </row>
    <row r="70" spans="1:12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25">
      <c r="A71" s="12"/>
      <c r="B71" s="12"/>
      <c r="C71" s="12"/>
      <c r="D71" s="12"/>
      <c r="E71" s="12"/>
      <c r="F71" s="12"/>
      <c r="G71" s="12"/>
      <c r="H71" s="18" t="s">
        <v>17</v>
      </c>
      <c r="I71" s="18"/>
      <c r="J71" s="18"/>
      <c r="K71" s="18"/>
      <c r="L71" s="18"/>
    </row>
    <row r="72" spans="1:12" x14ac:dyDescent="0.25">
      <c r="A72" s="12"/>
      <c r="B72" s="12"/>
      <c r="C72" s="12"/>
      <c r="D72" s="12"/>
      <c r="E72" s="12"/>
      <c r="F72" s="12"/>
      <c r="G72" s="12"/>
      <c r="H72" s="18" t="s">
        <v>18</v>
      </c>
      <c r="I72" s="18"/>
      <c r="J72" s="18"/>
      <c r="K72" s="18"/>
      <c r="L72" s="18"/>
    </row>
    <row r="73" spans="1:12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25">
      <c r="A85" s="14"/>
      <c r="B85" s="14"/>
      <c r="C85" s="14"/>
      <c r="D85" s="14"/>
      <c r="E85" s="14"/>
      <c r="F85" s="14"/>
      <c r="G85" s="14"/>
      <c r="H85" s="12"/>
      <c r="I85" s="12"/>
      <c r="J85" s="12"/>
      <c r="K85" s="12"/>
      <c r="L85" s="12"/>
    </row>
    <row r="86" spans="1:12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x14ac:dyDescent="0.25">
      <c r="A90" s="18" t="s">
        <v>19</v>
      </c>
      <c r="B90" s="18"/>
      <c r="C90" s="18"/>
      <c r="D90" s="18"/>
      <c r="E90" s="18"/>
      <c r="F90" s="14"/>
      <c r="G90" s="17"/>
      <c r="H90" s="12"/>
      <c r="I90" s="12"/>
      <c r="J90" s="12"/>
      <c r="K90" s="12"/>
      <c r="L90" s="12"/>
    </row>
    <row r="91" spans="1:12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x14ac:dyDescent="0.25">
      <c r="A92" s="18" t="s">
        <v>20</v>
      </c>
      <c r="B92" s="18"/>
      <c r="C92" s="18"/>
      <c r="D92" s="18"/>
      <c r="E92" s="18"/>
      <c r="F92" s="18"/>
      <c r="G92" s="14"/>
      <c r="H92" s="12"/>
      <c r="I92" s="12"/>
      <c r="J92" s="12"/>
      <c r="K92" s="12"/>
      <c r="L92" s="12"/>
    </row>
    <row r="93" spans="1:12" x14ac:dyDescent="0.25">
      <c r="A93" s="14" t="s">
        <v>21</v>
      </c>
      <c r="B93" s="14"/>
      <c r="C93" s="14"/>
      <c r="D93" s="14"/>
      <c r="E93" s="14"/>
      <c r="F93" s="14"/>
      <c r="G93" s="14"/>
      <c r="H93" s="12"/>
      <c r="I93" s="12"/>
      <c r="J93" s="12"/>
      <c r="K93" s="12"/>
      <c r="L93" s="12"/>
    </row>
    <row r="94" spans="1:12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</sheetData>
  <mergeCells count="16">
    <mergeCell ref="A90:E90"/>
    <mergeCell ref="A92:F92"/>
    <mergeCell ref="J33:K33"/>
    <mergeCell ref="A61:L61"/>
    <mergeCell ref="A62:L62"/>
    <mergeCell ref="H69:K69"/>
    <mergeCell ref="H71:L71"/>
    <mergeCell ref="H72:L72"/>
    <mergeCell ref="A1:K1"/>
    <mergeCell ref="D3:E3"/>
    <mergeCell ref="F3:G3"/>
    <mergeCell ref="H3:I3"/>
    <mergeCell ref="D5:E5"/>
    <mergeCell ref="F5:G5"/>
    <mergeCell ref="H5:I5"/>
    <mergeCell ref="J5:K5"/>
  </mergeCells>
  <conditionalFormatting sqref="K27">
    <cfRule type="cellIs" priority="1" stopIfTrue="1" operator="equal">
      <formula>0</formula>
    </cfRule>
    <cfRule type="notContainsBlanks" priority="2" stopIfTrue="1">
      <formula>LEN(TRIM(K27))&gt;0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Macro1">
                <anchor moveWithCells="1" sizeWithCells="1">
                  <from>
                    <xdr:col>8</xdr:col>
                    <xdr:colOff>180975</xdr:colOff>
                    <xdr:row>30</xdr:row>
                    <xdr:rowOff>28575</xdr:rowOff>
                  </from>
                  <to>
                    <xdr:col>11</xdr:col>
                    <xdr:colOff>95250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2013-03-29T18:47:22Z</dcterms:modified>
</cp:coreProperties>
</file>